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n_chernushova\Desktop\Моя работа\МП\Исполнение МП\2025\"/>
    </mc:Choice>
  </mc:AlternateContent>
  <bookViews>
    <workbookView xWindow="0" yWindow="0" windowWidth="28800" windowHeight="12420"/>
  </bookViews>
  <sheets>
    <sheet name="Лист1" sheetId="1" r:id="rId1"/>
  </sheets>
  <definedNames>
    <definedName name="_xlnm.Print_Titles" localSheetId="0">Лист1!$7:$9</definedName>
    <definedName name="_xlnm.Print_Area" localSheetId="0">Лист1!$A$1:$G$48</definedName>
  </definedNames>
  <calcPr calcId="152511" iterate="1"/>
</workbook>
</file>

<file path=xl/calcChain.xml><?xml version="1.0" encoding="utf-8"?>
<calcChain xmlns="http://schemas.openxmlformats.org/spreadsheetml/2006/main">
  <c r="G18" i="1" l="1"/>
  <c r="E18" i="1"/>
  <c r="G12" i="1"/>
  <c r="G13" i="1"/>
  <c r="G14" i="1"/>
  <c r="G15" i="1"/>
  <c r="E12" i="1"/>
  <c r="E13" i="1"/>
  <c r="E14" i="1"/>
  <c r="E15" i="1"/>
  <c r="D34" i="1" l="1"/>
  <c r="F34" i="1"/>
  <c r="E31" i="1" l="1"/>
  <c r="F25" i="1" l="1"/>
  <c r="D25" i="1"/>
  <c r="C25" i="1"/>
  <c r="G47" i="1" l="1"/>
  <c r="E47" i="1"/>
  <c r="E33" i="1" l="1"/>
  <c r="G25" i="1" l="1"/>
  <c r="E25" i="1"/>
  <c r="C43" i="1"/>
  <c r="G46" i="1" l="1"/>
  <c r="E46" i="1"/>
  <c r="F43" i="1" l="1"/>
  <c r="D43" i="1"/>
  <c r="G45" i="1"/>
  <c r="E45" i="1"/>
  <c r="G44" i="1"/>
  <c r="E44" i="1"/>
  <c r="G43" i="1" l="1"/>
  <c r="E43" i="1"/>
  <c r="G36" i="1"/>
  <c r="E36" i="1"/>
  <c r="G42" i="1" l="1"/>
  <c r="E42" i="1"/>
  <c r="E26" i="1" l="1"/>
  <c r="E27" i="1"/>
  <c r="C16" i="1" l="1"/>
  <c r="D16" i="1"/>
  <c r="F16" i="1"/>
  <c r="E39" i="1" l="1"/>
  <c r="E38" i="1"/>
  <c r="F32" i="1" l="1"/>
  <c r="D32" i="1"/>
  <c r="D10" i="1" l="1"/>
  <c r="F10" i="1"/>
  <c r="D19" i="1" l="1"/>
  <c r="F19" i="1"/>
  <c r="F37" i="1" l="1"/>
  <c r="D37" i="1"/>
  <c r="F28" i="1"/>
  <c r="D28" i="1"/>
  <c r="C10" i="1" l="1"/>
  <c r="G39" i="1" l="1"/>
  <c r="G38" i="1"/>
  <c r="E24" i="1" l="1"/>
  <c r="E10" i="1" l="1"/>
  <c r="G40" i="1"/>
  <c r="C28" i="1" l="1"/>
  <c r="G31" i="1"/>
  <c r="E28" i="1" l="1"/>
  <c r="G28" i="1"/>
  <c r="E40" i="1"/>
  <c r="C37" i="1"/>
  <c r="G37" i="1" s="1"/>
  <c r="G35" i="1"/>
  <c r="E35" i="1"/>
  <c r="C34" i="1"/>
  <c r="G33" i="1"/>
  <c r="C32" i="1"/>
  <c r="G41" i="1"/>
  <c r="E41" i="1"/>
  <c r="G29" i="1"/>
  <c r="G30" i="1"/>
  <c r="E29" i="1"/>
  <c r="E30" i="1"/>
  <c r="G26" i="1"/>
  <c r="G27" i="1"/>
  <c r="G23" i="1"/>
  <c r="G24" i="1"/>
  <c r="E23" i="1"/>
  <c r="F22" i="1"/>
  <c r="D22" i="1"/>
  <c r="D48" i="1" s="1"/>
  <c r="C22" i="1"/>
  <c r="G20" i="1"/>
  <c r="G21" i="1"/>
  <c r="E20" i="1"/>
  <c r="E21" i="1"/>
  <c r="C19" i="1"/>
  <c r="G17" i="1"/>
  <c r="E17" i="1"/>
  <c r="C48" i="1" l="1"/>
  <c r="F48" i="1"/>
  <c r="E34" i="1"/>
  <c r="G19" i="1"/>
  <c r="E19" i="1"/>
  <c r="E37" i="1"/>
  <c r="E32" i="1"/>
  <c r="G34" i="1"/>
  <c r="G32" i="1"/>
  <c r="E22" i="1"/>
  <c r="E16" i="1"/>
  <c r="G16" i="1"/>
  <c r="G22" i="1"/>
  <c r="G11" i="1"/>
  <c r="E11" i="1"/>
  <c r="E48" i="1" l="1"/>
  <c r="G48" i="1"/>
  <c r="G10" i="1"/>
</calcChain>
</file>

<file path=xl/sharedStrings.xml><?xml version="1.0" encoding="utf-8"?>
<sst xmlns="http://schemas.openxmlformats.org/spreadsheetml/2006/main" count="54" uniqueCount="52">
  <si>
    <t>№ п/п</t>
  </si>
  <si>
    <t>Наименование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</si>
  <si>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</si>
  <si>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</si>
  <si>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</si>
  <si>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</si>
  <si>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</si>
  <si>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</si>
  <si>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</si>
  <si>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</si>
  <si>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</si>
  <si>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</si>
  <si>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</si>
  <si>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</si>
  <si>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</si>
  <si>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</si>
  <si>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</si>
  <si>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</si>
  <si>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</si>
  <si>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</si>
  <si>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</si>
  <si>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</si>
  <si>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</si>
  <si>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безопасных и комфортных условий проживания граждан в многоквартирных (жилых) домах города Твери</t>
  </si>
  <si>
    <t>Повышение энергетической эффективности коммунальной инфраструктуры МО ГО город Тверь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</si>
  <si>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</si>
  <si>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</si>
  <si>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</si>
  <si>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</si>
  <si>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</si>
  <si>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</si>
  <si>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</si>
  <si>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</si>
  <si>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</si>
  <si>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</si>
  <si>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</si>
  <si>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</si>
  <si>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</si>
  <si>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</si>
  <si>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</si>
  <si>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</si>
  <si>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</si>
  <si>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</si>
  <si>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</si>
  <si>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</si>
  <si>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Развитие дошкольного образования</t>
  </si>
  <si>
    <t>Ликвидация аварийного жилищного фонда</t>
  </si>
  <si>
    <t>МП "Содействие развитию туризма в городе Твери" на 2014-2029 годы</t>
  </si>
  <si>
    <t>МП "Развитие территориального общественного самоуправления в городе Твери" на 2024-2029 годы</t>
  </si>
  <si>
    <t>В 2025 ГОДУ</t>
  </si>
  <si>
    <t>Бюджет города Твери на 2025 год всего, 
тыс. руб.</t>
  </si>
  <si>
    <t>по состоянию на 01.05.2025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</si>
</sst>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9" fillId="4" borderId="1" xfId="0" applyNumberFormat="1" applyFont="1" applyFill="1" applyBorder="1" applyAlignment="1">
      <alignment horizontal="center" vertical="center" wrapText="1"/>
    </xf>
    <xf numFmtId="166" fontId="29" fillId="4" borderId="1" xfId="1" applyNumberFormat="1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  <xf numFmtId="165" fontId="29" fillId="3" borderId="1" xfId="0" applyNumberFormat="1" applyFont="1" applyFill="1" applyBorder="1" applyAlignment="1">
      <alignment horizontal="center" vertical="center" wrapText="1"/>
    </xf>
    <xf numFmtId="166" fontId="29" fillId="3" borderId="1" xfId="1" applyNumberFormat="1" applyFont="1" applyFill="1" applyBorder="1" applyAlignment="1">
      <alignment horizontal="center" vertical="center" wrapText="1"/>
    </xf>
  </cellXfs>
  <cellStyles count="47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BreakPreview" zoomScale="130" zoomScaleNormal="110" zoomScaleSheetLayoutView="130" workbookViewId="0">
      <selection activeCell="C9" sqref="C9"/>
    </sheetView>
  </sheetViews>
  <sheetFormatPr defaultRowHeight="15" x14ac:dyDescent="0.25"/>
  <cols>
    <col min="1" max="1" width="4" style="4" customWidth="1"/>
    <col min="2" max="2" width="50.42578125" style="4" customWidth="1"/>
    <col min="3" max="3" width="14.140625" style="4" customWidth="1"/>
    <col min="4" max="4" width="12.28515625" style="4" customWidth="1"/>
    <col min="5" max="5" width="9.5703125" style="4" customWidth="1"/>
    <col min="6" max="6" width="12.42578125" style="23" customWidth="1"/>
    <col min="7" max="7" width="9.42578125" style="22" customWidth="1"/>
  </cols>
  <sheetData>
    <row r="1" spans="1:7" s="6" customFormat="1" x14ac:dyDescent="0.25">
      <c r="A1" s="51" t="s">
        <v>7</v>
      </c>
      <c r="B1" s="51"/>
      <c r="C1" s="51"/>
      <c r="D1" s="51"/>
      <c r="E1" s="51"/>
      <c r="F1" s="51"/>
      <c r="G1" s="51"/>
    </row>
    <row r="2" spans="1:7" s="6" customFormat="1" x14ac:dyDescent="0.25">
      <c r="A2" s="51" t="s">
        <v>8</v>
      </c>
      <c r="B2" s="51"/>
      <c r="C2" s="51"/>
      <c r="D2" s="51"/>
      <c r="E2" s="51"/>
      <c r="F2" s="51"/>
      <c r="G2" s="51"/>
    </row>
    <row r="3" spans="1:7" s="6" customFormat="1" x14ac:dyDescent="0.25">
      <c r="A3" s="51" t="s">
        <v>9</v>
      </c>
      <c r="B3" s="51"/>
      <c r="C3" s="51"/>
      <c r="D3" s="51"/>
      <c r="E3" s="51"/>
      <c r="F3" s="51"/>
      <c r="G3" s="51"/>
    </row>
    <row r="4" spans="1:7" s="6" customFormat="1" x14ac:dyDescent="0.25">
      <c r="A4" s="51" t="s">
        <v>49</v>
      </c>
      <c r="B4" s="51"/>
      <c r="C4" s="51"/>
      <c r="D4" s="51"/>
      <c r="E4" s="51"/>
      <c r="F4" s="51"/>
      <c r="G4" s="51"/>
    </row>
    <row r="5" spans="1:7" s="6" customFormat="1" hidden="1" x14ac:dyDescent="0.25">
      <c r="A5" s="52" t="s">
        <v>5</v>
      </c>
      <c r="B5" s="52"/>
      <c r="C5" s="52"/>
      <c r="D5" s="52"/>
      <c r="E5" s="52"/>
      <c r="F5" s="52"/>
      <c r="G5" s="52"/>
    </row>
    <row r="6" spans="1:7" s="6" customFormat="1" x14ac:dyDescent="0.25">
      <c r="A6" s="1"/>
      <c r="B6" s="1"/>
      <c r="C6" s="53" t="s">
        <v>51</v>
      </c>
      <c r="D6" s="53"/>
      <c r="E6" s="53"/>
      <c r="F6" s="53"/>
      <c r="G6" s="53"/>
    </row>
    <row r="7" spans="1:7" s="6" customFormat="1" ht="33" customHeight="1" x14ac:dyDescent="0.25">
      <c r="A7" s="50" t="s">
        <v>0</v>
      </c>
      <c r="B7" s="50" t="s">
        <v>1</v>
      </c>
      <c r="C7" s="50" t="s">
        <v>50</v>
      </c>
      <c r="D7" s="50" t="s">
        <v>3</v>
      </c>
      <c r="E7" s="50"/>
      <c r="F7" s="50" t="s">
        <v>4</v>
      </c>
      <c r="G7" s="50"/>
    </row>
    <row r="8" spans="1:7" s="6" customFormat="1" ht="24.75" customHeight="1" x14ac:dyDescent="0.25">
      <c r="A8" s="50"/>
      <c r="B8" s="50"/>
      <c r="C8" s="50"/>
      <c r="D8" s="25" t="s">
        <v>28</v>
      </c>
      <c r="E8" s="34" t="s">
        <v>2</v>
      </c>
      <c r="F8" s="25" t="s">
        <v>28</v>
      </c>
      <c r="G8" s="34" t="s">
        <v>2</v>
      </c>
    </row>
    <row r="9" spans="1:7" s="10" customFormat="1" ht="15" customHeight="1" x14ac:dyDescent="0.2">
      <c r="A9" s="24">
        <v>1</v>
      </c>
      <c r="B9" s="25">
        <v>2</v>
      </c>
      <c r="C9" s="25">
        <v>3</v>
      </c>
      <c r="D9" s="35">
        <v>4</v>
      </c>
      <c r="E9" s="35">
        <v>5</v>
      </c>
      <c r="F9" s="36">
        <v>6</v>
      </c>
      <c r="G9" s="37">
        <v>7</v>
      </c>
    </row>
    <row r="10" spans="1:7" s="3" customFormat="1" ht="27.6" customHeight="1" x14ac:dyDescent="0.25">
      <c r="A10" s="26">
        <v>1</v>
      </c>
      <c r="B10" s="27" t="s">
        <v>29</v>
      </c>
      <c r="C10" s="44">
        <f>SUM(C11:C15)</f>
        <v>8000042.3000000007</v>
      </c>
      <c r="D10" s="44">
        <f>SUM(D11:D15)</f>
        <v>6920986.0999999996</v>
      </c>
      <c r="E10" s="45">
        <f>D10*100/C10</f>
        <v>86.51186881849361</v>
      </c>
      <c r="F10" s="44">
        <f>SUM(F11:F15)</f>
        <v>2540168.5000000005</v>
      </c>
      <c r="G10" s="44">
        <f>F10*100/C10</f>
        <v>31.751938361625918</v>
      </c>
    </row>
    <row r="11" spans="1:7" s="4" customFormat="1" ht="15.75" customHeight="1" x14ac:dyDescent="0.25">
      <c r="A11" s="28"/>
      <c r="B11" s="29" t="s">
        <v>45</v>
      </c>
      <c r="C11" s="46">
        <v>3187145.9</v>
      </c>
      <c r="D11" s="47">
        <v>3065607.1</v>
      </c>
      <c r="E11" s="48">
        <f>D11*100/C11</f>
        <v>96.186594407240662</v>
      </c>
      <c r="F11" s="47">
        <v>984283.4</v>
      </c>
      <c r="G11" s="46">
        <f>F11*100/C11</f>
        <v>30.882910004214118</v>
      </c>
    </row>
    <row r="12" spans="1:7" s="4" customFormat="1" ht="16.5" customHeight="1" x14ac:dyDescent="0.25">
      <c r="A12" s="28"/>
      <c r="B12" s="29" t="s">
        <v>30</v>
      </c>
      <c r="C12" s="47">
        <v>4407444</v>
      </c>
      <c r="D12" s="47">
        <v>3573695.9</v>
      </c>
      <c r="E12" s="48">
        <f t="shared" ref="E12:E15" si="0">D12*100/C12</f>
        <v>81.083183359788578</v>
      </c>
      <c r="F12" s="47">
        <v>1452847.7</v>
      </c>
      <c r="G12" s="46">
        <f t="shared" ref="G12:G15" si="1">F12*100/C12</f>
        <v>32.963497664405949</v>
      </c>
    </row>
    <row r="13" spans="1:7" s="4" customFormat="1" ht="29.25" customHeight="1" x14ac:dyDescent="0.25">
      <c r="A13" s="28"/>
      <c r="B13" s="29" t="s">
        <v>10</v>
      </c>
      <c r="C13" s="47">
        <v>78584.2</v>
      </c>
      <c r="D13" s="47">
        <v>73695.8</v>
      </c>
      <c r="E13" s="48">
        <f t="shared" si="0"/>
        <v>93.779411128445673</v>
      </c>
      <c r="F13" s="47">
        <v>47349.7</v>
      </c>
      <c r="G13" s="46">
        <f t="shared" si="1"/>
        <v>60.253460619310246</v>
      </c>
    </row>
    <row r="14" spans="1:7" s="4" customFormat="1" ht="28.5" customHeight="1" x14ac:dyDescent="0.25">
      <c r="A14" s="28"/>
      <c r="B14" s="29" t="s">
        <v>31</v>
      </c>
      <c r="C14" s="47">
        <v>252695.2</v>
      </c>
      <c r="D14" s="47">
        <v>182887.2</v>
      </c>
      <c r="E14" s="48">
        <f t="shared" si="0"/>
        <v>72.374623657275635</v>
      </c>
      <c r="F14" s="47">
        <v>33857</v>
      </c>
      <c r="G14" s="46">
        <f t="shared" si="1"/>
        <v>13.398355014262242</v>
      </c>
    </row>
    <row r="15" spans="1:7" s="4" customFormat="1" ht="30" customHeight="1" x14ac:dyDescent="0.25">
      <c r="A15" s="28"/>
      <c r="B15" s="29" t="s">
        <v>22</v>
      </c>
      <c r="C15" s="47">
        <v>74173</v>
      </c>
      <c r="D15" s="47">
        <v>25100.1</v>
      </c>
      <c r="E15" s="48">
        <f t="shared" si="0"/>
        <v>33.839941757782483</v>
      </c>
      <c r="F15" s="47">
        <v>21830.7</v>
      </c>
      <c r="G15" s="46">
        <f t="shared" si="1"/>
        <v>29.432138379194587</v>
      </c>
    </row>
    <row r="16" spans="1:7" s="7" customFormat="1" ht="26.25" customHeight="1" x14ac:dyDescent="0.25">
      <c r="A16" s="26">
        <v>2</v>
      </c>
      <c r="B16" s="11" t="s">
        <v>32</v>
      </c>
      <c r="C16" s="44">
        <f>SUM(C17:C18)</f>
        <v>689040.7</v>
      </c>
      <c r="D16" s="44">
        <f>SUM(D17:D18)</f>
        <v>660641</v>
      </c>
      <c r="E16" s="45">
        <f t="shared" ref="E16:E48" si="2">D16*100/C16</f>
        <v>95.878371190555228</v>
      </c>
      <c r="F16" s="44">
        <f>SUM(F17:F18)</f>
        <v>312808.3</v>
      </c>
      <c r="G16" s="44">
        <f t="shared" ref="G16:G48" si="3">F16*100/C16</f>
        <v>45.397652127080448</v>
      </c>
    </row>
    <row r="17" spans="1:9" s="4" customFormat="1" ht="27" customHeight="1" x14ac:dyDescent="0.25">
      <c r="A17" s="28"/>
      <c r="B17" s="30" t="s">
        <v>11</v>
      </c>
      <c r="C17" s="47">
        <v>647657.1</v>
      </c>
      <c r="D17" s="47">
        <v>636449.9</v>
      </c>
      <c r="E17" s="49">
        <f t="shared" si="2"/>
        <v>98.269578145595872</v>
      </c>
      <c r="F17" s="47">
        <v>302527.8</v>
      </c>
      <c r="G17" s="47">
        <f t="shared" si="3"/>
        <v>46.711106849596803</v>
      </c>
    </row>
    <row r="18" spans="1:9" s="6" customFormat="1" ht="45" x14ac:dyDescent="0.25">
      <c r="A18" s="28"/>
      <c r="B18" s="30" t="s">
        <v>33</v>
      </c>
      <c r="C18" s="47">
        <v>41383.599999999999</v>
      </c>
      <c r="D18" s="47">
        <v>24191.1</v>
      </c>
      <c r="E18" s="49">
        <f t="shared" si="2"/>
        <v>58.455765085686117</v>
      </c>
      <c r="F18" s="47">
        <v>10280.5</v>
      </c>
      <c r="G18" s="47">
        <f t="shared" si="3"/>
        <v>24.841966382818317</v>
      </c>
    </row>
    <row r="19" spans="1:9" s="3" customFormat="1" ht="41.25" customHeight="1" x14ac:dyDescent="0.25">
      <c r="A19" s="26">
        <v>3</v>
      </c>
      <c r="B19" s="27" t="s">
        <v>34</v>
      </c>
      <c r="C19" s="44">
        <f>SUM(C20:C21)</f>
        <v>124240.5</v>
      </c>
      <c r="D19" s="44">
        <f>SUM(D20:D21)</f>
        <v>111051.8</v>
      </c>
      <c r="E19" s="45">
        <f t="shared" si="2"/>
        <v>89.384540467882857</v>
      </c>
      <c r="F19" s="44">
        <f>SUM(F20:F21)</f>
        <v>42463.600000000006</v>
      </c>
      <c r="G19" s="45">
        <f t="shared" si="3"/>
        <v>34.178548862890935</v>
      </c>
    </row>
    <row r="20" spans="1:9" s="8" customFormat="1" ht="18" customHeight="1" x14ac:dyDescent="0.25">
      <c r="A20" s="31"/>
      <c r="B20" s="29" t="s">
        <v>12</v>
      </c>
      <c r="C20" s="47">
        <v>87819.9</v>
      </c>
      <c r="D20" s="47">
        <v>86640.8</v>
      </c>
      <c r="E20" s="49">
        <f t="shared" si="2"/>
        <v>98.657365813443207</v>
      </c>
      <c r="F20" s="47">
        <v>34166.800000000003</v>
      </c>
      <c r="G20" s="47">
        <f t="shared" si="3"/>
        <v>38.905532800652253</v>
      </c>
    </row>
    <row r="21" spans="1:9" s="5" customFormat="1" ht="30" x14ac:dyDescent="0.25">
      <c r="A21" s="31"/>
      <c r="B21" s="29" t="s">
        <v>13</v>
      </c>
      <c r="C21" s="47">
        <v>36420.6</v>
      </c>
      <c r="D21" s="47">
        <v>24411</v>
      </c>
      <c r="E21" s="49">
        <f t="shared" si="2"/>
        <v>67.025254938139412</v>
      </c>
      <c r="F21" s="47">
        <v>8296.7999999999993</v>
      </c>
      <c r="G21" s="47">
        <f t="shared" si="3"/>
        <v>22.780514324310964</v>
      </c>
    </row>
    <row r="22" spans="1:9" s="3" customFormat="1" ht="28.5" x14ac:dyDescent="0.25">
      <c r="A22" s="26">
        <v>4</v>
      </c>
      <c r="B22" s="27" t="s">
        <v>35</v>
      </c>
      <c r="C22" s="44">
        <f>SUM(C23:C24)</f>
        <v>310944.80000000005</v>
      </c>
      <c r="D22" s="44">
        <f>SUM(D23:D24)</f>
        <v>142710.9</v>
      </c>
      <c r="E22" s="45">
        <f t="shared" si="2"/>
        <v>45.895895348627789</v>
      </c>
      <c r="F22" s="44">
        <f>SUM(F23:F24)</f>
        <v>107233</v>
      </c>
      <c r="G22" s="44">
        <f t="shared" si="3"/>
        <v>34.48618532935749</v>
      </c>
      <c r="H22" s="4"/>
    </row>
    <row r="23" spans="1:9" s="5" customFormat="1" ht="45" x14ac:dyDescent="0.25">
      <c r="A23" s="31"/>
      <c r="B23" s="29" t="s">
        <v>36</v>
      </c>
      <c r="C23" s="47">
        <v>310419.40000000002</v>
      </c>
      <c r="D23" s="47">
        <v>142208.79999999999</v>
      </c>
      <c r="E23" s="49">
        <f t="shared" si="2"/>
        <v>45.811827482431823</v>
      </c>
      <c r="F23" s="47">
        <v>106852.4</v>
      </c>
      <c r="G23" s="47">
        <f t="shared" si="3"/>
        <v>34.421946566483925</v>
      </c>
    </row>
    <row r="24" spans="1:9" s="5" customFormat="1" ht="30" x14ac:dyDescent="0.25">
      <c r="A24" s="31"/>
      <c r="B24" s="29" t="s">
        <v>14</v>
      </c>
      <c r="C24" s="47">
        <v>525.4</v>
      </c>
      <c r="D24" s="47">
        <v>502.1</v>
      </c>
      <c r="E24" s="49">
        <f t="shared" si="2"/>
        <v>95.565283593452605</v>
      </c>
      <c r="F24" s="47">
        <v>380.6</v>
      </c>
      <c r="G24" s="47">
        <f t="shared" si="3"/>
        <v>72.440045679482296</v>
      </c>
    </row>
    <row r="25" spans="1:9" s="5" customFormat="1" ht="30" customHeight="1" x14ac:dyDescent="0.25">
      <c r="A25" s="26">
        <v>5</v>
      </c>
      <c r="B25" s="27" t="s">
        <v>37</v>
      </c>
      <c r="C25" s="44">
        <f>SUM(C26:C27)</f>
        <v>67139.7</v>
      </c>
      <c r="D25" s="44">
        <f>SUM(D26:D27)</f>
        <v>15847.9</v>
      </c>
      <c r="E25" s="45">
        <f t="shared" si="2"/>
        <v>23.604365226535123</v>
      </c>
      <c r="F25" s="44">
        <f>SUM(F26:F27)</f>
        <v>12619.2</v>
      </c>
      <c r="G25" s="44">
        <f t="shared" si="3"/>
        <v>18.795436976930194</v>
      </c>
    </row>
    <row r="26" spans="1:9" s="5" customFormat="1" x14ac:dyDescent="0.25">
      <c r="A26" s="31"/>
      <c r="B26" s="29" t="s">
        <v>46</v>
      </c>
      <c r="C26" s="47">
        <v>25418</v>
      </c>
      <c r="D26" s="47">
        <v>5057</v>
      </c>
      <c r="E26" s="49">
        <f t="shared" si="2"/>
        <v>19.895349752144149</v>
      </c>
      <c r="F26" s="47">
        <v>4460</v>
      </c>
      <c r="G26" s="47">
        <f t="shared" si="3"/>
        <v>17.546620505153829</v>
      </c>
    </row>
    <row r="27" spans="1:9" s="5" customFormat="1" ht="45" x14ac:dyDescent="0.25">
      <c r="A27" s="31"/>
      <c r="B27" s="29" t="s">
        <v>23</v>
      </c>
      <c r="C27" s="47">
        <v>41721.699999999997</v>
      </c>
      <c r="D27" s="47">
        <v>10790.9</v>
      </c>
      <c r="E27" s="49">
        <f t="shared" si="2"/>
        <v>25.863998830344883</v>
      </c>
      <c r="F27" s="47">
        <v>8159.2</v>
      </c>
      <c r="G27" s="47">
        <f t="shared" si="3"/>
        <v>19.556250104861501</v>
      </c>
    </row>
    <row r="28" spans="1:9" s="3" customFormat="1" ht="28.5" x14ac:dyDescent="0.25">
      <c r="A28" s="26">
        <v>6</v>
      </c>
      <c r="B28" s="11" t="s">
        <v>38</v>
      </c>
      <c r="C28" s="44">
        <f>SUM(C29:C31)</f>
        <v>421498.5</v>
      </c>
      <c r="D28" s="44">
        <f>SUM(D29:D31)</f>
        <v>69238.3</v>
      </c>
      <c r="E28" s="45">
        <f t="shared" si="2"/>
        <v>16.426701399886358</v>
      </c>
      <c r="F28" s="44">
        <f>SUM(F29:F31)</f>
        <v>7337.6</v>
      </c>
      <c r="G28" s="44">
        <f t="shared" si="3"/>
        <v>1.7408365628821929</v>
      </c>
    </row>
    <row r="29" spans="1:9" s="5" customFormat="1" ht="31.5" customHeight="1" x14ac:dyDescent="0.25">
      <c r="A29" s="31"/>
      <c r="B29" s="29" t="s">
        <v>15</v>
      </c>
      <c r="C29" s="47">
        <v>8528.2999999999993</v>
      </c>
      <c r="D29" s="47">
        <v>3826.5</v>
      </c>
      <c r="E29" s="49">
        <f t="shared" si="2"/>
        <v>44.868262138996052</v>
      </c>
      <c r="F29" s="47">
        <v>1338.3</v>
      </c>
      <c r="G29" s="47">
        <f t="shared" si="3"/>
        <v>15.692459223995405</v>
      </c>
    </row>
    <row r="30" spans="1:9" s="5" customFormat="1" ht="29.25" customHeight="1" x14ac:dyDescent="0.25">
      <c r="A30" s="31"/>
      <c r="B30" s="29" t="s">
        <v>16</v>
      </c>
      <c r="C30" s="47">
        <v>353427.20000000001</v>
      </c>
      <c r="D30" s="47">
        <v>49169.2</v>
      </c>
      <c r="E30" s="49">
        <f t="shared" si="2"/>
        <v>13.912115422921609</v>
      </c>
      <c r="F30" s="47">
        <v>5999.3</v>
      </c>
      <c r="G30" s="47">
        <f t="shared" si="3"/>
        <v>1.6974641453742099</v>
      </c>
    </row>
    <row r="31" spans="1:9" s="5" customFormat="1" ht="29.25" customHeight="1" x14ac:dyDescent="0.25">
      <c r="A31" s="31"/>
      <c r="B31" s="29" t="s">
        <v>24</v>
      </c>
      <c r="C31" s="47">
        <v>59543</v>
      </c>
      <c r="D31" s="47">
        <v>16242.6</v>
      </c>
      <c r="E31" s="49">
        <f t="shared" si="2"/>
        <v>27.278773323480511</v>
      </c>
      <c r="F31" s="47">
        <v>0</v>
      </c>
      <c r="G31" s="47">
        <f t="shared" si="3"/>
        <v>0</v>
      </c>
    </row>
    <row r="32" spans="1:9" s="3" customFormat="1" ht="33" customHeight="1" x14ac:dyDescent="0.25">
      <c r="A32" s="26">
        <v>7</v>
      </c>
      <c r="B32" s="11" t="s">
        <v>39</v>
      </c>
      <c r="C32" s="44">
        <f>SUM(C33:C33)</f>
        <v>1246830.2</v>
      </c>
      <c r="D32" s="44">
        <f>SUM(D33:D33)</f>
        <v>949375.2</v>
      </c>
      <c r="E32" s="45">
        <f t="shared" si="2"/>
        <v>76.143102725615734</v>
      </c>
      <c r="F32" s="44">
        <f>SUM(F33:F33)</f>
        <v>244309.2</v>
      </c>
      <c r="G32" s="44">
        <f t="shared" si="3"/>
        <v>19.59442432498026</v>
      </c>
      <c r="I32" s="38"/>
    </row>
    <row r="33" spans="1:8" s="5" customFormat="1" x14ac:dyDescent="0.25">
      <c r="A33" s="31"/>
      <c r="B33" s="29" t="s">
        <v>17</v>
      </c>
      <c r="C33" s="47">
        <v>1246830.2</v>
      </c>
      <c r="D33" s="47">
        <v>949375.2</v>
      </c>
      <c r="E33" s="48">
        <f t="shared" si="2"/>
        <v>76.143102725615734</v>
      </c>
      <c r="F33" s="47">
        <v>244309.2</v>
      </c>
      <c r="G33" s="46">
        <f t="shared" si="3"/>
        <v>19.59442432498026</v>
      </c>
    </row>
    <row r="34" spans="1:8" s="7" customFormat="1" ht="33" customHeight="1" x14ac:dyDescent="0.25">
      <c r="A34" s="26">
        <v>8</v>
      </c>
      <c r="B34" s="11" t="s">
        <v>40</v>
      </c>
      <c r="C34" s="44">
        <f>SUM(C35:C36)</f>
        <v>900</v>
      </c>
      <c r="D34" s="44">
        <f>SUM(D35:D36)</f>
        <v>65</v>
      </c>
      <c r="E34" s="45">
        <f t="shared" si="2"/>
        <v>7.2222222222222223</v>
      </c>
      <c r="F34" s="44">
        <f>SUM(F35:F36)</f>
        <v>65</v>
      </c>
      <c r="G34" s="44">
        <f t="shared" si="3"/>
        <v>7.2222222222222223</v>
      </c>
      <c r="H34" s="6"/>
    </row>
    <row r="35" spans="1:8" s="8" customFormat="1" x14ac:dyDescent="0.25">
      <c r="A35" s="31"/>
      <c r="B35" s="29" t="s">
        <v>18</v>
      </c>
      <c r="C35" s="47">
        <v>800</v>
      </c>
      <c r="D35" s="47">
        <v>0</v>
      </c>
      <c r="E35" s="48">
        <f t="shared" si="2"/>
        <v>0</v>
      </c>
      <c r="F35" s="47">
        <v>0</v>
      </c>
      <c r="G35" s="46">
        <f t="shared" si="3"/>
        <v>0</v>
      </c>
    </row>
    <row r="36" spans="1:8" s="8" customFormat="1" x14ac:dyDescent="0.25">
      <c r="A36" s="31"/>
      <c r="B36" s="29" t="s">
        <v>19</v>
      </c>
      <c r="C36" s="47">
        <v>100</v>
      </c>
      <c r="D36" s="47">
        <v>65</v>
      </c>
      <c r="E36" s="48">
        <f t="shared" si="2"/>
        <v>65</v>
      </c>
      <c r="F36" s="47">
        <v>65</v>
      </c>
      <c r="G36" s="46">
        <f t="shared" si="3"/>
        <v>65</v>
      </c>
    </row>
    <row r="37" spans="1:8" s="3" customFormat="1" ht="30.75" customHeight="1" x14ac:dyDescent="0.25">
      <c r="A37" s="26">
        <v>9</v>
      </c>
      <c r="B37" s="11" t="s">
        <v>41</v>
      </c>
      <c r="C37" s="44">
        <f>SUM(C38:C39)</f>
        <v>24090.5</v>
      </c>
      <c r="D37" s="44">
        <f>SUM(D38:D39)</f>
        <v>21128.2</v>
      </c>
      <c r="E37" s="45">
        <f t="shared" si="2"/>
        <v>87.703451568045494</v>
      </c>
      <c r="F37" s="44">
        <f>SUM(F38:F39)</f>
        <v>5262.2</v>
      </c>
      <c r="G37" s="44">
        <f t="shared" si="3"/>
        <v>21.843465266391316</v>
      </c>
    </row>
    <row r="38" spans="1:8" s="5" customFormat="1" x14ac:dyDescent="0.25">
      <c r="A38" s="31"/>
      <c r="B38" s="29" t="s">
        <v>20</v>
      </c>
      <c r="C38" s="47">
        <v>23985.5</v>
      </c>
      <c r="D38" s="47">
        <v>21121.200000000001</v>
      </c>
      <c r="E38" s="48">
        <f t="shared" si="2"/>
        <v>88.058201830272452</v>
      </c>
      <c r="F38" s="47">
        <v>5262.2</v>
      </c>
      <c r="G38" s="47">
        <f t="shared" si="3"/>
        <v>21.939088199120302</v>
      </c>
    </row>
    <row r="39" spans="1:8" s="5" customFormat="1" x14ac:dyDescent="0.25">
      <c r="A39" s="31"/>
      <c r="B39" s="29" t="s">
        <v>21</v>
      </c>
      <c r="C39" s="47">
        <v>105</v>
      </c>
      <c r="D39" s="47">
        <v>7</v>
      </c>
      <c r="E39" s="48">
        <f t="shared" si="2"/>
        <v>6.666666666666667</v>
      </c>
      <c r="F39" s="47">
        <v>0</v>
      </c>
      <c r="G39" s="47">
        <f t="shared" si="3"/>
        <v>0</v>
      </c>
    </row>
    <row r="40" spans="1:8" s="3" customFormat="1" ht="33" customHeight="1" x14ac:dyDescent="0.25">
      <c r="A40" s="26">
        <v>10</v>
      </c>
      <c r="B40" s="11" t="s">
        <v>42</v>
      </c>
      <c r="C40" s="44">
        <v>38330</v>
      </c>
      <c r="D40" s="44">
        <v>22700.799999999999</v>
      </c>
      <c r="E40" s="45">
        <f t="shared" si="2"/>
        <v>59.224628228541611</v>
      </c>
      <c r="F40" s="44">
        <v>10207.200000000001</v>
      </c>
      <c r="G40" s="44">
        <f t="shared" si="3"/>
        <v>26.629793895121317</v>
      </c>
      <c r="H40" s="7"/>
    </row>
    <row r="41" spans="1:8" s="3" customFormat="1" ht="28.5" x14ac:dyDescent="0.25">
      <c r="A41" s="26">
        <v>11</v>
      </c>
      <c r="B41" s="11" t="s">
        <v>43</v>
      </c>
      <c r="C41" s="44">
        <v>767002.9</v>
      </c>
      <c r="D41" s="44">
        <v>468590.9</v>
      </c>
      <c r="E41" s="45">
        <f t="shared" si="2"/>
        <v>61.093758576401733</v>
      </c>
      <c r="F41" s="44">
        <v>118014.1</v>
      </c>
      <c r="G41" s="44">
        <f t="shared" si="3"/>
        <v>15.386395540355844</v>
      </c>
    </row>
    <row r="42" spans="1:8" s="3" customFormat="1" ht="28.5" x14ac:dyDescent="0.25">
      <c r="A42" s="26">
        <v>12</v>
      </c>
      <c r="B42" s="11" t="s">
        <v>47</v>
      </c>
      <c r="C42" s="44">
        <v>3850.6</v>
      </c>
      <c r="D42" s="44">
        <v>2300.6</v>
      </c>
      <c r="E42" s="45">
        <f t="shared" si="2"/>
        <v>59.746533007842935</v>
      </c>
      <c r="F42" s="44">
        <v>1075.3</v>
      </c>
      <c r="G42" s="44">
        <f t="shared" si="3"/>
        <v>27.925518101075159</v>
      </c>
    </row>
    <row r="43" spans="1:8" s="3" customFormat="1" ht="28.5" x14ac:dyDescent="0.25">
      <c r="A43" s="26">
        <v>13</v>
      </c>
      <c r="B43" s="11" t="s">
        <v>25</v>
      </c>
      <c r="C43" s="44">
        <f>SUM(C44:C45)</f>
        <v>2491.6</v>
      </c>
      <c r="D43" s="44">
        <f>SUM(D44:D45)</f>
        <v>2131.6</v>
      </c>
      <c r="E43" s="45">
        <f t="shared" si="2"/>
        <v>85.551452881682451</v>
      </c>
      <c r="F43" s="44">
        <f>SUM(F44:F45)</f>
        <v>1028.8</v>
      </c>
      <c r="G43" s="44">
        <f t="shared" si="3"/>
        <v>41.290736875903036</v>
      </c>
    </row>
    <row r="44" spans="1:8" s="3" customFormat="1" ht="21" customHeight="1" x14ac:dyDescent="0.25">
      <c r="A44" s="41"/>
      <c r="B44" s="32" t="s">
        <v>26</v>
      </c>
      <c r="C44" s="46">
        <v>188</v>
      </c>
      <c r="D44" s="46">
        <v>188</v>
      </c>
      <c r="E44" s="48">
        <f t="shared" si="2"/>
        <v>100</v>
      </c>
      <c r="F44" s="46">
        <v>57</v>
      </c>
      <c r="G44" s="46">
        <f t="shared" si="3"/>
        <v>30.319148936170212</v>
      </c>
    </row>
    <row r="45" spans="1:8" s="3" customFormat="1" x14ac:dyDescent="0.25">
      <c r="A45" s="41"/>
      <c r="B45" s="32" t="s">
        <v>27</v>
      </c>
      <c r="C45" s="46">
        <v>2303.6</v>
      </c>
      <c r="D45" s="46">
        <v>1943.6</v>
      </c>
      <c r="E45" s="48">
        <f t="shared" si="2"/>
        <v>84.372286855356833</v>
      </c>
      <c r="F45" s="46">
        <v>971.8</v>
      </c>
      <c r="G45" s="46">
        <f t="shared" si="3"/>
        <v>42.186143427678417</v>
      </c>
    </row>
    <row r="46" spans="1:8" s="3" customFormat="1" ht="71.25" x14ac:dyDescent="0.25">
      <c r="A46" s="43">
        <v>14</v>
      </c>
      <c r="B46" s="42" t="s">
        <v>44</v>
      </c>
      <c r="C46" s="44">
        <v>1830</v>
      </c>
      <c r="D46" s="44">
        <v>650.79999999999995</v>
      </c>
      <c r="E46" s="45">
        <f t="shared" si="2"/>
        <v>35.562841530054641</v>
      </c>
      <c r="F46" s="44">
        <v>511.6</v>
      </c>
      <c r="G46" s="44">
        <f t="shared" si="3"/>
        <v>27.956284153005466</v>
      </c>
    </row>
    <row r="47" spans="1:8" s="3" customFormat="1" ht="43.5" customHeight="1" x14ac:dyDescent="0.25">
      <c r="A47" s="43">
        <v>15</v>
      </c>
      <c r="B47" s="27" t="s">
        <v>48</v>
      </c>
      <c r="C47" s="44">
        <v>3470</v>
      </c>
      <c r="D47" s="44">
        <v>696</v>
      </c>
      <c r="E47" s="45">
        <f t="shared" si="2"/>
        <v>20.057636887608069</v>
      </c>
      <c r="F47" s="44">
        <v>91.7</v>
      </c>
      <c r="G47" s="44">
        <f t="shared" si="3"/>
        <v>2.6426512968299711</v>
      </c>
    </row>
    <row r="48" spans="1:8" s="4" customFormat="1" ht="18.75" customHeight="1" x14ac:dyDescent="0.25">
      <c r="A48" s="40"/>
      <c r="B48" s="33" t="s">
        <v>6</v>
      </c>
      <c r="C48" s="54">
        <f>C10+C16+C19+C22+C25+C28+C32+C34+C37+C40+C41+C42+C43+C46+C47</f>
        <v>11701702.299999999</v>
      </c>
      <c r="D48" s="54">
        <f>D10+D16+D19+D22+D25+D28+D32+D34+D37+D40+D41+D42+D43+D46+D47</f>
        <v>9388115.0999999996</v>
      </c>
      <c r="E48" s="55">
        <f t="shared" si="2"/>
        <v>80.228627077617588</v>
      </c>
      <c r="F48" s="54">
        <f>F10+F16+F19+F22+F25+F28+F32+F34+F37+F40+F41+F42+F43+F46+F47</f>
        <v>3403195.3000000012</v>
      </c>
      <c r="G48" s="54">
        <f t="shared" si="3"/>
        <v>29.082907877429093</v>
      </c>
    </row>
    <row r="49" spans="1:7" s="2" customFormat="1" x14ac:dyDescent="0.25">
      <c r="A49" s="12"/>
      <c r="B49" s="12"/>
      <c r="C49" s="39"/>
      <c r="D49" s="12"/>
      <c r="E49" s="12"/>
      <c r="F49" s="14"/>
      <c r="G49" s="13"/>
    </row>
    <row r="50" spans="1:7" s="2" customFormat="1" x14ac:dyDescent="0.25">
      <c r="A50" s="12"/>
      <c r="B50" s="12"/>
      <c r="C50" s="15"/>
      <c r="D50" s="15"/>
      <c r="E50" s="15"/>
      <c r="F50" s="15"/>
      <c r="G50" s="13"/>
    </row>
    <row r="51" spans="1:7" s="2" customFormat="1" x14ac:dyDescent="0.25">
      <c r="A51" s="12"/>
      <c r="B51" s="15"/>
      <c r="C51" s="16"/>
      <c r="D51" s="16"/>
      <c r="E51" s="15"/>
      <c r="F51" s="17"/>
      <c r="G51" s="16"/>
    </row>
    <row r="52" spans="1:7" s="2" customFormat="1" x14ac:dyDescent="0.25">
      <c r="A52" s="12"/>
      <c r="B52" s="15"/>
      <c r="C52" s="16"/>
      <c r="D52" s="15"/>
      <c r="E52" s="15"/>
      <c r="F52" s="17"/>
      <c r="G52" s="13"/>
    </row>
    <row r="53" spans="1:7" s="2" customFormat="1" x14ac:dyDescent="0.25">
      <c r="A53" s="12"/>
      <c r="B53" s="15"/>
      <c r="C53" s="16"/>
      <c r="D53" s="15"/>
      <c r="E53" s="15"/>
      <c r="F53" s="17"/>
      <c r="G53" s="13"/>
    </row>
    <row r="54" spans="1:7" s="2" customFormat="1" x14ac:dyDescent="0.25">
      <c r="A54" s="12"/>
      <c r="B54" s="15"/>
      <c r="C54" s="15"/>
      <c r="D54" s="15"/>
      <c r="E54" s="15"/>
      <c r="F54" s="17"/>
      <c r="G54" s="13"/>
    </row>
    <row r="55" spans="1:7" s="2" customFormat="1" x14ac:dyDescent="0.25">
      <c r="A55" s="12"/>
      <c r="B55" s="15"/>
      <c r="C55" s="18"/>
      <c r="D55" s="15"/>
      <c r="E55" s="15"/>
      <c r="F55" s="17"/>
      <c r="G55" s="13"/>
    </row>
    <row r="56" spans="1:7" s="2" customFormat="1" x14ac:dyDescent="0.25">
      <c r="A56" s="12"/>
      <c r="B56" s="15"/>
      <c r="C56" s="15"/>
      <c r="D56" s="15"/>
      <c r="E56" s="15"/>
      <c r="F56" s="17"/>
      <c r="G56" s="13"/>
    </row>
    <row r="57" spans="1:7" s="2" customFormat="1" x14ac:dyDescent="0.25">
      <c r="A57" s="12"/>
      <c r="B57" s="15"/>
      <c r="C57" s="15"/>
      <c r="D57" s="15"/>
      <c r="E57" s="15"/>
      <c r="F57" s="19"/>
      <c r="G57" s="13"/>
    </row>
    <row r="58" spans="1:7" s="2" customFormat="1" x14ac:dyDescent="0.25">
      <c r="A58" s="12"/>
      <c r="B58" s="15"/>
      <c r="C58" s="15"/>
      <c r="D58" s="20"/>
      <c r="E58" s="15"/>
      <c r="F58" s="17"/>
      <c r="G58" s="13"/>
    </row>
    <row r="59" spans="1:7" s="2" customFormat="1" x14ac:dyDescent="0.25">
      <c r="A59" s="12"/>
      <c r="B59" s="15"/>
      <c r="C59" s="15"/>
      <c r="D59" s="15"/>
      <c r="E59" s="15"/>
      <c r="F59" s="17"/>
      <c r="G59" s="13"/>
    </row>
    <row r="60" spans="1:7" s="2" customFormat="1" x14ac:dyDescent="0.25">
      <c r="A60" s="12"/>
      <c r="B60" s="18"/>
      <c r="C60" s="15"/>
      <c r="D60" s="15"/>
      <c r="E60" s="15"/>
      <c r="F60" s="17"/>
      <c r="G60" s="13"/>
    </row>
    <row r="61" spans="1:7" s="2" customFormat="1" x14ac:dyDescent="0.25">
      <c r="A61" s="12"/>
      <c r="B61" s="15"/>
      <c r="C61" s="15"/>
      <c r="D61" s="15"/>
      <c r="E61" s="15"/>
      <c r="F61" s="17"/>
      <c r="G61" s="13"/>
    </row>
    <row r="62" spans="1:7" x14ac:dyDescent="0.25">
      <c r="A62" s="12"/>
      <c r="B62" s="12"/>
      <c r="C62" s="15"/>
      <c r="D62" s="9"/>
      <c r="E62" s="9"/>
      <c r="F62" s="21"/>
    </row>
    <row r="63" spans="1:7" x14ac:dyDescent="0.25">
      <c r="A63" s="12"/>
      <c r="B63" s="15"/>
      <c r="C63" s="15"/>
      <c r="D63" s="9"/>
      <c r="E63" s="9"/>
      <c r="F63" s="21"/>
    </row>
    <row r="64" spans="1:7" x14ac:dyDescent="0.25">
      <c r="A64" s="12"/>
      <c r="B64" s="15"/>
      <c r="C64" s="15"/>
      <c r="D64" s="9"/>
      <c r="E64" s="9"/>
      <c r="F64" s="21"/>
    </row>
    <row r="65" spans="1:6" x14ac:dyDescent="0.25">
      <c r="A65" s="12"/>
      <c r="B65" s="15"/>
      <c r="C65" s="15"/>
      <c r="D65" s="9"/>
      <c r="E65" s="9"/>
      <c r="F65" s="21"/>
    </row>
  </sheetData>
  <mergeCells count="11">
    <mergeCell ref="C7:C8"/>
    <mergeCell ref="B7:B8"/>
    <mergeCell ref="A7:A8"/>
    <mergeCell ref="A1:G1"/>
    <mergeCell ref="A4:G4"/>
    <mergeCell ref="A5:G5"/>
    <mergeCell ref="D7:E7"/>
    <mergeCell ref="F7:G7"/>
    <mergeCell ref="A2:G2"/>
    <mergeCell ref="A3:G3"/>
    <mergeCell ref="C6:G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Ольга А. Спесивцева</cp:lastModifiedBy>
  <cp:lastPrinted>2025-05-14T14:22:08Z</cp:lastPrinted>
  <dcterms:created xsi:type="dcterms:W3CDTF">2012-07-10T18:14:32Z</dcterms:created>
  <dcterms:modified xsi:type="dcterms:W3CDTF">2025-05-14T14:48:45Z</dcterms:modified>
</cp:coreProperties>
</file>